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Sheet1!$A$1:$I$31</definedName>
  </definedNames>
  <calcPr calcId="145621"/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<sst xmlns="http://schemas.openxmlformats.org/spreadsheetml/2006/main" count="57" uniqueCount="38">
  <si>
    <t>HT Transformer (from AVO 163 Valve Tester)</t>
  </si>
  <si>
    <t>Testing was at primary of 261V</t>
  </si>
  <si>
    <t>Winding</t>
  </si>
  <si>
    <t>Output corrected for 240V I/P</t>
  </si>
  <si>
    <t>Resistance ohms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</si>
  <si>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</si>
  <si>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</si>
  <si>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</si>
  <si>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</si>
  <si>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</si>
  <si>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</si>
  <si>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</si>
  <si>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</si>
  <si>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</si>
  <si>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</si>
  <si>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</si>
  <si>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</si>
  <si>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</si>
  <si>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</si>
  <si>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</si>
  <si>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</si>
  <si>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</si>
  <si>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</si>
  <si>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</si>
  <si>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</si>
  <si>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</si>
  <si>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</si>
  <si>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Turns Ratio</t>
  </si>
  <si>
    <t>Primary for 240 V is 21 ohms to pins 1 and 2</t>
  </si>
  <si>
    <t>Earth/Screen to pin 3</t>
  </si>
  <si>
    <t>Output @ 0.1A RMS</t>
  </si>
  <si>
    <t>-</t>
  </si>
  <si>
    <t>Winding 4 - 5 is isolated as are tapped windings 6 - 7 etc.</t>
  </si>
  <si>
    <t>Schematic shows 0.1uF capacitors between 6 - 14, 14 - 18, 18 - 23 and 23 - 25.         Suggest 0.1uF 250V "X" 's between 6 - 19 and 19 - 25.</t>
  </si>
  <si>
    <t>Open Circuit Peak DC</t>
  </si>
  <si>
    <t>Is pin 19  centre-tap?</t>
  </si>
  <si>
    <t>Output @ 0.5A RMS</t>
  </si>
  <si>
    <t>Output   V 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</si>
</sst>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quotePrefix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K6" sqref="K6"/>
    </sheetView>
  </sheetViews>
  <sheetFormatPr defaultRowHeight="15" x14ac:dyDescent="0.25"/>
  <cols>
    <col min="1" max="2" width="5.42578125" customWidth="1"/>
    <col min="3" max="3" width="10.42578125" customWidth="1"/>
    <col min="5" max="5" width="12.7109375" customWidth="1"/>
    <col min="6" max="7" width="9.140625" style="2"/>
  </cols>
  <sheetData>
    <row r="1" spans="1:9" x14ac:dyDescent="0.25">
      <c r="A1" s="8" t="s">
        <v>0</v>
      </c>
    </row>
    <row r="3" spans="1:9" x14ac:dyDescent="0.25">
      <c r="A3" t="s">
        <v>28</v>
      </c>
    </row>
    <row r="4" spans="1:9" x14ac:dyDescent="0.25">
      <c r="A4" t="s">
        <v>29</v>
      </c>
    </row>
    <row r="5" spans="1:9" x14ac:dyDescent="0.25">
      <c r="A5" t="s">
        <v>32</v>
      </c>
    </row>
    <row r="6" spans="1:9" ht="30" customHeight="1" x14ac:dyDescent="0.25">
      <c r="A6" s="12" t="s">
        <v>33</v>
      </c>
      <c r="B6" s="12"/>
      <c r="C6" s="12"/>
      <c r="D6" s="12"/>
      <c r="E6" s="12"/>
      <c r="F6" s="12"/>
      <c r="G6" s="12"/>
    </row>
    <row r="7" spans="1:9" x14ac:dyDescent="0.25">
      <c r="A7" t="s">
        <v>1</v>
      </c>
    </row>
    <row r="9" spans="1:9" s="1" customFormat="1" ht="45" x14ac:dyDescent="0.25">
      <c r="A9" s="11" t="s">
        <v>2</v>
      </c>
      <c r="B9" s="11"/>
      <c r="C9" s="1" t="s">
        <v>4</v>
      </c>
      <c r="D9" s="1" t="s">
        <v>37</v>
      </c>
      <c r="E9" s="1" t="s">
        <v>3</v>
      </c>
      <c r="F9" s="1" t="s">
        <v>34</v>
      </c>
      <c r="G9" s="1" t="s">
        <v>27</v>
      </c>
      <c r="H9" s="1" t="s">
        <v>30</v>
      </c>
      <c r="I9" s="1" t="s">
        <v>36</v>
      </c>
    </row>
    <row r="10" spans="1:9" x14ac:dyDescent="0.25">
      <c r="A10" s="5" t="s">
        <v>5</v>
      </c>
      <c r="B10" s="5" t="s">
        <v>6</v>
      </c>
      <c r="C10" s="3">
        <v>193</v>
      </c>
      <c r="D10" s="2">
        <v>134</v>
      </c>
      <c r="E10" s="6">
        <f>D10*240/261</f>
        <v>123.2183908045977</v>
      </c>
      <c r="F10" s="4">
        <f>E10*1.414</f>
        <v>174.23080459770114</v>
      </c>
      <c r="G10" s="7">
        <f>E10/240</f>
        <v>0.51340996168582376</v>
      </c>
      <c r="H10" s="9" t="s">
        <v>31</v>
      </c>
      <c r="I10" s="9" t="s">
        <v>31</v>
      </c>
    </row>
    <row r="11" spans="1:9" x14ac:dyDescent="0.25">
      <c r="A11" s="5" t="s">
        <v>7</v>
      </c>
      <c r="B11" s="5" t="s">
        <v>8</v>
      </c>
      <c r="C11" s="3">
        <v>2.7</v>
      </c>
      <c r="D11" s="3">
        <v>17.399999999999999</v>
      </c>
      <c r="E11" s="6">
        <f t="shared" ref="E11:E29" si="0">D11*240/261</f>
        <v>16</v>
      </c>
      <c r="F11" s="4">
        <f t="shared" ref="F11:F29" si="1">E11*1.414</f>
        <v>22.623999999999999</v>
      </c>
      <c r="G11" s="7">
        <f t="shared" ref="G11:G29" si="2">E11/240</f>
        <v>6.6666666666666666E-2</v>
      </c>
      <c r="H11" s="4">
        <f>(240*G11)-0.1*(C11+G11*21)</f>
        <v>15.59</v>
      </c>
      <c r="I11" s="4">
        <f>(240*G11)-0.5*(C11+G11*21)</f>
        <v>13.95</v>
      </c>
    </row>
    <row r="12" spans="1:9" x14ac:dyDescent="0.25">
      <c r="A12" s="5" t="s">
        <v>7</v>
      </c>
      <c r="B12" s="5" t="s">
        <v>9</v>
      </c>
      <c r="C12" s="3">
        <v>4</v>
      </c>
      <c r="D12" s="3">
        <v>26.4</v>
      </c>
      <c r="E12" s="6">
        <f t="shared" si="0"/>
        <v>24.275862068965516</v>
      </c>
      <c r="F12" s="4">
        <f t="shared" si="1"/>
        <v>34.326068965517237</v>
      </c>
      <c r="G12" s="7">
        <f t="shared" si="2"/>
        <v>0.10114942528735632</v>
      </c>
      <c r="H12" s="4">
        <f t="shared" ref="H12:H29" si="3">(240*G12)-0.1*(C12+G12*21)</f>
        <v>23.663448275862066</v>
      </c>
      <c r="I12" s="4">
        <f t="shared" ref="I12:I29" si="4">(240*G12)-0.5*(C12+G12*21)</f>
        <v>21.213793103448275</v>
      </c>
    </row>
    <row r="13" spans="1:9" x14ac:dyDescent="0.25">
      <c r="A13" s="5" t="s">
        <v>7</v>
      </c>
      <c r="B13" s="5" t="s">
        <v>10</v>
      </c>
      <c r="C13" s="3">
        <v>5.9</v>
      </c>
      <c r="D13" s="3">
        <v>38.6</v>
      </c>
      <c r="E13" s="6">
        <f t="shared" si="0"/>
        <v>35.494252873563219</v>
      </c>
      <c r="F13" s="4">
        <f t="shared" si="1"/>
        <v>50.188873563218387</v>
      </c>
      <c r="G13" s="7">
        <f t="shared" si="2"/>
        <v>0.1478927203065134</v>
      </c>
      <c r="H13" s="4">
        <f t="shared" si="3"/>
        <v>34.593678160919538</v>
      </c>
      <c r="I13" s="4">
        <f t="shared" si="4"/>
        <v>30.991379310344829</v>
      </c>
    </row>
    <row r="14" spans="1:9" x14ac:dyDescent="0.25">
      <c r="A14" s="5" t="s">
        <v>7</v>
      </c>
      <c r="B14" s="5" t="s">
        <v>11</v>
      </c>
      <c r="C14" s="3">
        <v>7.7</v>
      </c>
      <c r="D14" s="3">
        <v>50.7</v>
      </c>
      <c r="E14" s="6">
        <f t="shared" si="0"/>
        <v>46.620689655172413</v>
      </c>
      <c r="F14" s="4">
        <f t="shared" si="1"/>
        <v>65.921655172413793</v>
      </c>
      <c r="G14" s="7">
        <f t="shared" si="2"/>
        <v>0.19425287356321838</v>
      </c>
      <c r="H14" s="4">
        <f t="shared" si="3"/>
        <v>45.442758620689652</v>
      </c>
      <c r="I14" s="4">
        <f t="shared" si="4"/>
        <v>40.731034482758616</v>
      </c>
    </row>
    <row r="15" spans="1:9" x14ac:dyDescent="0.25">
      <c r="A15" s="5" t="s">
        <v>7</v>
      </c>
      <c r="B15" s="5" t="s">
        <v>12</v>
      </c>
      <c r="C15" s="3">
        <v>9.6</v>
      </c>
      <c r="D15" s="3">
        <v>62.9</v>
      </c>
      <c r="E15" s="6">
        <f t="shared" si="0"/>
        <v>57.839080459770116</v>
      </c>
      <c r="F15" s="4">
        <f t="shared" si="1"/>
        <v>81.784459770114935</v>
      </c>
      <c r="G15" s="7">
        <f t="shared" si="2"/>
        <v>0.24099616858237549</v>
      </c>
      <c r="H15" s="4">
        <f t="shared" si="3"/>
        <v>56.372988505747131</v>
      </c>
      <c r="I15" s="4">
        <f t="shared" si="4"/>
        <v>50.508620689655174</v>
      </c>
    </row>
    <row r="16" spans="1:9" x14ac:dyDescent="0.25">
      <c r="A16" s="5" t="s">
        <v>7</v>
      </c>
      <c r="B16" s="5" t="s">
        <v>13</v>
      </c>
      <c r="C16" s="3">
        <v>11.5</v>
      </c>
      <c r="D16" s="3">
        <v>74.8</v>
      </c>
      <c r="E16" s="6">
        <f t="shared" si="0"/>
        <v>68.781609195402297</v>
      </c>
      <c r="F16" s="4">
        <f t="shared" si="1"/>
        <v>97.257195402298848</v>
      </c>
      <c r="G16" s="7">
        <f t="shared" si="2"/>
        <v>0.28659003831417623</v>
      </c>
      <c r="H16" s="4">
        <f t="shared" si="3"/>
        <v>67.029770114942522</v>
      </c>
      <c r="I16" s="4">
        <f t="shared" si="4"/>
        <v>60.022413793103446</v>
      </c>
    </row>
    <row r="17" spans="1:9" x14ac:dyDescent="0.25">
      <c r="A17" s="5" t="s">
        <v>7</v>
      </c>
      <c r="B17" s="5" t="s">
        <v>14</v>
      </c>
      <c r="C17" s="3">
        <v>14.3</v>
      </c>
      <c r="D17" s="3">
        <v>93.6</v>
      </c>
      <c r="E17" s="6">
        <f t="shared" si="0"/>
        <v>86.068965517241381</v>
      </c>
      <c r="F17" s="4">
        <f t="shared" si="1"/>
        <v>121.70151724137931</v>
      </c>
      <c r="G17" s="7">
        <f t="shared" si="2"/>
        <v>0.35862068965517241</v>
      </c>
      <c r="H17" s="4">
        <f t="shared" si="3"/>
        <v>83.885862068965523</v>
      </c>
      <c r="I17" s="4">
        <f t="shared" si="4"/>
        <v>75.153448275862075</v>
      </c>
    </row>
    <row r="18" spans="1:9" x14ac:dyDescent="0.25">
      <c r="A18" s="5" t="s">
        <v>7</v>
      </c>
      <c r="B18" s="5" t="s">
        <v>15</v>
      </c>
      <c r="C18" s="3">
        <v>17.2</v>
      </c>
      <c r="D18" s="3">
        <v>111</v>
      </c>
      <c r="E18" s="6">
        <f t="shared" si="0"/>
        <v>102.06896551724138</v>
      </c>
      <c r="F18" s="4">
        <f t="shared" si="1"/>
        <v>144.32551724137932</v>
      </c>
      <c r="G18" s="7">
        <f t="shared" si="2"/>
        <v>0.42528735632183906</v>
      </c>
      <c r="H18" s="4">
        <f t="shared" si="3"/>
        <v>99.455862068965516</v>
      </c>
      <c r="I18" s="4">
        <f t="shared" si="4"/>
        <v>89.00344827586207</v>
      </c>
    </row>
    <row r="19" spans="1:9" x14ac:dyDescent="0.25">
      <c r="A19" s="5" t="s">
        <v>7</v>
      </c>
      <c r="B19" s="5" t="s">
        <v>16</v>
      </c>
      <c r="C19" s="3">
        <v>19.2</v>
      </c>
      <c r="D19" s="3">
        <v>123</v>
      </c>
      <c r="E19" s="6">
        <f t="shared" si="0"/>
        <v>113.10344827586206</v>
      </c>
      <c r="F19" s="4">
        <f t="shared" si="1"/>
        <v>159.92827586206894</v>
      </c>
      <c r="G19" s="7">
        <f t="shared" si="2"/>
        <v>0.47126436781609193</v>
      </c>
      <c r="H19" s="4">
        <f t="shared" si="3"/>
        <v>110.19379310344827</v>
      </c>
      <c r="I19" s="4">
        <f t="shared" si="4"/>
        <v>98.555172413793102</v>
      </c>
    </row>
    <row r="20" spans="1:9" x14ac:dyDescent="0.25">
      <c r="A20" s="5" t="s">
        <v>7</v>
      </c>
      <c r="B20" s="5" t="s">
        <v>17</v>
      </c>
      <c r="C20" s="3">
        <v>24.2</v>
      </c>
      <c r="D20" s="3">
        <v>153</v>
      </c>
      <c r="E20" s="6">
        <f t="shared" si="0"/>
        <v>140.68965517241378</v>
      </c>
      <c r="F20" s="4">
        <f t="shared" si="1"/>
        <v>198.93517241379308</v>
      </c>
      <c r="G20" s="7">
        <f t="shared" si="2"/>
        <v>0.58620689655172409</v>
      </c>
      <c r="H20" s="4">
        <f t="shared" si="3"/>
        <v>137.03862068965515</v>
      </c>
      <c r="I20" s="4">
        <f t="shared" si="4"/>
        <v>122.43448275862067</v>
      </c>
    </row>
    <row r="21" spans="1:9" x14ac:dyDescent="0.25">
      <c r="A21" s="5" t="s">
        <v>7</v>
      </c>
      <c r="B21" s="5" t="s">
        <v>18</v>
      </c>
      <c r="C21" s="3">
        <v>29.3</v>
      </c>
      <c r="D21" s="3">
        <v>184</v>
      </c>
      <c r="E21" s="6">
        <f t="shared" si="0"/>
        <v>169.19540229885058</v>
      </c>
      <c r="F21" s="4">
        <f t="shared" si="1"/>
        <v>239.24229885057471</v>
      </c>
      <c r="G21" s="7">
        <f t="shared" si="2"/>
        <v>0.70498084291187746</v>
      </c>
      <c r="H21" s="4">
        <f t="shared" si="3"/>
        <v>164.78494252873563</v>
      </c>
      <c r="I21" s="4">
        <f t="shared" si="4"/>
        <v>147.14310344827587</v>
      </c>
    </row>
    <row r="22" spans="1:9" x14ac:dyDescent="0.25">
      <c r="A22" s="5" t="s">
        <v>7</v>
      </c>
      <c r="B22" s="5" t="s">
        <v>19</v>
      </c>
      <c r="C22" s="3">
        <v>34.4</v>
      </c>
      <c r="D22" s="3">
        <v>214</v>
      </c>
      <c r="E22" s="6">
        <f t="shared" si="0"/>
        <v>196.7816091954023</v>
      </c>
      <c r="F22" s="4">
        <f t="shared" si="1"/>
        <v>278.24919540229882</v>
      </c>
      <c r="G22" s="7">
        <f t="shared" si="2"/>
        <v>0.81992337164750961</v>
      </c>
      <c r="H22" s="4">
        <f t="shared" si="3"/>
        <v>191.61977011494253</v>
      </c>
      <c r="I22" s="4">
        <f t="shared" si="4"/>
        <v>170.97241379310344</v>
      </c>
    </row>
    <row r="23" spans="1:9" x14ac:dyDescent="0.25">
      <c r="A23" s="5" t="s">
        <v>7</v>
      </c>
      <c r="B23" s="5" t="s">
        <v>20</v>
      </c>
      <c r="C23" s="3">
        <v>39.799999999999997</v>
      </c>
      <c r="D23" s="3">
        <v>244</v>
      </c>
      <c r="E23" s="6">
        <f t="shared" si="0"/>
        <v>224.36781609195401</v>
      </c>
      <c r="F23" s="4">
        <f t="shared" si="1"/>
        <v>317.25609195402296</v>
      </c>
      <c r="G23" s="7">
        <f t="shared" si="2"/>
        <v>0.93486590038314177</v>
      </c>
      <c r="H23" s="4">
        <f t="shared" si="3"/>
        <v>218.42459770114942</v>
      </c>
      <c r="I23" s="4">
        <f t="shared" si="4"/>
        <v>194.65172413793101</v>
      </c>
    </row>
    <row r="24" spans="1:9" x14ac:dyDescent="0.25">
      <c r="A24" s="5" t="s">
        <v>7</v>
      </c>
      <c r="B24" s="5" t="s">
        <v>21</v>
      </c>
      <c r="C24" s="3">
        <v>45.3</v>
      </c>
      <c r="D24" s="3">
        <v>274</v>
      </c>
      <c r="E24" s="6">
        <f t="shared" si="0"/>
        <v>251.95402298850576</v>
      </c>
      <c r="F24" s="4">
        <f t="shared" si="1"/>
        <v>356.2629885057471</v>
      </c>
      <c r="G24" s="7">
        <f t="shared" si="2"/>
        <v>1.0498084291187739</v>
      </c>
      <c r="H24" s="4">
        <f t="shared" si="3"/>
        <v>245.21942528735633</v>
      </c>
      <c r="I24" s="4">
        <f t="shared" si="4"/>
        <v>218.28103448275863</v>
      </c>
    </row>
    <row r="25" spans="1:9" x14ac:dyDescent="0.25">
      <c r="A25" s="5" t="s">
        <v>7</v>
      </c>
      <c r="B25" s="5" t="s">
        <v>22</v>
      </c>
      <c r="C25" s="3">
        <v>50.9</v>
      </c>
      <c r="D25" s="3">
        <v>303</v>
      </c>
      <c r="E25" s="6">
        <f t="shared" si="0"/>
        <v>278.62068965517244</v>
      </c>
      <c r="F25" s="4">
        <f t="shared" si="1"/>
        <v>393.96965517241381</v>
      </c>
      <c r="G25" s="7">
        <f t="shared" si="2"/>
        <v>1.1609195402298851</v>
      </c>
      <c r="H25" s="4">
        <f t="shared" si="3"/>
        <v>271.09275862068966</v>
      </c>
      <c r="I25" s="4">
        <f t="shared" si="4"/>
        <v>240.98103448275864</v>
      </c>
    </row>
    <row r="26" spans="1:9" x14ac:dyDescent="0.25">
      <c r="A26" s="5" t="s">
        <v>7</v>
      </c>
      <c r="B26" s="5" t="s">
        <v>23</v>
      </c>
      <c r="C26" s="3">
        <v>56.4</v>
      </c>
      <c r="D26" s="3">
        <v>334</v>
      </c>
      <c r="E26" s="6">
        <f t="shared" si="0"/>
        <v>307.12643678160919</v>
      </c>
      <c r="F26" s="4">
        <f t="shared" si="1"/>
        <v>434.27678160919538</v>
      </c>
      <c r="G26" s="7">
        <f t="shared" si="2"/>
        <v>1.2796934865900382</v>
      </c>
      <c r="H26" s="4">
        <f t="shared" si="3"/>
        <v>298.7990804597701</v>
      </c>
      <c r="I26" s="4">
        <f t="shared" si="4"/>
        <v>265.48965517241379</v>
      </c>
    </row>
    <row r="27" spans="1:9" x14ac:dyDescent="0.25">
      <c r="A27" s="5" t="s">
        <v>7</v>
      </c>
      <c r="B27" s="5" t="s">
        <v>24</v>
      </c>
      <c r="C27" s="3">
        <v>62.1</v>
      </c>
      <c r="D27" s="3">
        <v>365</v>
      </c>
      <c r="E27" s="6">
        <f t="shared" si="0"/>
        <v>335.63218390804599</v>
      </c>
      <c r="F27" s="4">
        <f t="shared" si="1"/>
        <v>474.58390804597701</v>
      </c>
      <c r="G27" s="7">
        <f t="shared" si="2"/>
        <v>1.3984674329501916</v>
      </c>
      <c r="H27" s="4">
        <f t="shared" si="3"/>
        <v>326.4854022988506</v>
      </c>
      <c r="I27" s="4">
        <f t="shared" si="4"/>
        <v>289.898275862069</v>
      </c>
    </row>
    <row r="28" spans="1:9" x14ac:dyDescent="0.25">
      <c r="A28" s="5" t="s">
        <v>7</v>
      </c>
      <c r="B28" s="5" t="s">
        <v>25</v>
      </c>
      <c r="C28" s="3">
        <v>74</v>
      </c>
      <c r="D28" s="3">
        <v>426</v>
      </c>
      <c r="E28" s="6">
        <f t="shared" si="0"/>
        <v>391.72413793103448</v>
      </c>
      <c r="F28" s="4">
        <f t="shared" si="1"/>
        <v>553.89793103448267</v>
      </c>
      <c r="G28" s="7">
        <f t="shared" si="2"/>
        <v>1.632183908045977</v>
      </c>
      <c r="H28" s="4">
        <f t="shared" si="3"/>
        <v>380.89655172413791</v>
      </c>
      <c r="I28" s="4">
        <f t="shared" si="4"/>
        <v>337.58620689655174</v>
      </c>
    </row>
    <row r="29" spans="1:9" x14ac:dyDescent="0.25">
      <c r="A29" s="5" t="s">
        <v>7</v>
      </c>
      <c r="B29" s="5" t="s">
        <v>26</v>
      </c>
      <c r="C29" s="3">
        <v>86.4</v>
      </c>
      <c r="D29" s="3">
        <v>486</v>
      </c>
      <c r="E29" s="6">
        <f t="shared" si="0"/>
        <v>446.89655172413791</v>
      </c>
      <c r="F29" s="4">
        <f t="shared" si="1"/>
        <v>631.91172413793095</v>
      </c>
      <c r="G29" s="7">
        <f t="shared" si="2"/>
        <v>1.8620689655172413</v>
      </c>
      <c r="H29" s="4">
        <f t="shared" si="3"/>
        <v>434.34620689655168</v>
      </c>
      <c r="I29" s="4">
        <f t="shared" si="4"/>
        <v>384.14482758620687</v>
      </c>
    </row>
    <row r="30" spans="1:9" x14ac:dyDescent="0.25">
      <c r="A30" s="5"/>
      <c r="B30" s="5"/>
      <c r="C30" s="3"/>
      <c r="D30" s="3"/>
      <c r="E30" s="3"/>
    </row>
    <row r="31" spans="1:9" x14ac:dyDescent="0.25">
      <c r="A31" s="10" t="s">
        <v>35</v>
      </c>
      <c r="B31" s="5"/>
      <c r="C31" s="3"/>
      <c r="D31" s="3"/>
      <c r="E31" s="3"/>
    </row>
    <row r="32" spans="1:9" x14ac:dyDescent="0.25">
      <c r="A32" s="5"/>
      <c r="B32" s="5"/>
      <c r="C32" s="3"/>
      <c r="D32" s="3"/>
      <c r="E32" s="3"/>
    </row>
    <row r="33" spans="1:5" x14ac:dyDescent="0.25">
      <c r="A33" s="5"/>
      <c r="B33" s="5"/>
      <c r="C33" s="3"/>
      <c r="D33" s="3"/>
      <c r="E33" s="3"/>
    </row>
    <row r="34" spans="1:5" x14ac:dyDescent="0.25">
      <c r="A34" s="5"/>
      <c r="B34" s="5"/>
      <c r="C34" s="3"/>
      <c r="D34" s="3"/>
      <c r="E34" s="3"/>
    </row>
    <row r="35" spans="1:5" x14ac:dyDescent="0.25">
      <c r="A35" s="5"/>
      <c r="B35" s="5"/>
      <c r="C35" s="3"/>
      <c r="D35" s="3"/>
      <c r="E35" s="3"/>
    </row>
    <row r="36" spans="1:5" x14ac:dyDescent="0.25">
      <c r="A36" s="5"/>
      <c r="B36" s="5"/>
      <c r="C36" s="3"/>
      <c r="D36" s="3"/>
      <c r="E36" s="3"/>
    </row>
    <row r="37" spans="1:5" x14ac:dyDescent="0.25">
      <c r="A37" s="5"/>
      <c r="B37" s="5"/>
      <c r="C37" s="3"/>
      <c r="D37" s="3"/>
      <c r="E37" s="3"/>
    </row>
    <row r="38" spans="1:5" x14ac:dyDescent="0.25">
      <c r="A38" s="5"/>
      <c r="B38" s="5"/>
      <c r="C38" s="3"/>
      <c r="D38" s="3"/>
      <c r="E38" s="3"/>
    </row>
    <row r="39" spans="1:5" x14ac:dyDescent="0.25">
      <c r="A39" s="5"/>
      <c r="B39" s="5"/>
      <c r="C39" s="3"/>
      <c r="D39" s="3"/>
      <c r="E39" s="3"/>
    </row>
    <row r="40" spans="1:5" x14ac:dyDescent="0.25">
      <c r="A40" s="5"/>
      <c r="B40" s="5"/>
      <c r="C40" s="3"/>
      <c r="D40" s="3"/>
      <c r="E40" s="3"/>
    </row>
    <row r="41" spans="1:5" x14ac:dyDescent="0.25">
      <c r="A41" s="5"/>
      <c r="B41" s="5"/>
      <c r="C41" s="2"/>
      <c r="D41" s="2"/>
      <c r="E41" s="2"/>
    </row>
  </sheetData>
  <mergeCells count="2">
    <mergeCell ref="A9:B9"/>
    <mergeCell ref="A6:G6"/>
  </mergeCells>
  <printOptions gridLine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cp:lastPrinted>2015-04-02T09:58:16Z</cp:lastPrinted>
  <dcterms:created xsi:type="dcterms:W3CDTF">2015-04-02T08:57:28Z</dcterms:created>
  <dcterms:modified xsi:type="dcterms:W3CDTF">2015-04-03T09:44:07Z</dcterms:modified>
</cp:coreProperties>
</file>